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ST 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<sst xmlns="http://schemas.openxmlformats.org/spreadsheetml/2006/main" count="52" uniqueCount="42">
  <si>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QUOTATION</t>
  </si>
  <si>
    <t xml:space="preserve">[Your Business Name]</t>
  </si>
  <si>
    <t xml:space="preserve">Quotation No.</t>
  </si>
  <si>
    <t xml:space="preserve">QT-0001</t>
  </si>
  <si>
    <t xml:space="preserve">[Address, City, State, PIN]</t>
  </si>
  <si>
    <t xml:space="preserve">Date</t>
  </si>
  <si>
    <t xml:space="preserve">[DD/MM/YYYY]</t>
  </si>
  <si>
    <t xml:space="preserve">GSTIN: [15-character GSTIN]</t>
  </si>
  <si>
    <t xml:space="preserve">Valid until</t>
  </si>
  <si>
    <t xml:space="preserve">State: [State] · Code: [00]</t>
  </si>
  <si>
    <t xml:space="preserve">Supply type</t>
  </si>
  <si>
    <t xml:space="preserve">Intra-state</t>
  </si>
  <si>
    <t xml:space="preserve">BILL TO</t>
  </si>
  <si>
    <t xml:space="preserve">[Client Name]</t>
  </si>
  <si>
    <t xml:space="preserve">[Address]</t>
  </si>
  <si>
    <t xml:space="preserve">GSTIN: [Client GSTIN or Unregistered]</t>
  </si>
  <si>
    <t xml:space="preserve">Place of supply: [State]</t>
  </si>
  <si>
    <t xml:space="preserve">#</t>
  </si>
  <si>
    <t xml:space="preserve">Description</t>
  </si>
  <si>
    <t xml:space="preserve">HSN/SAC</t>
  </si>
  <si>
    <t xml:space="preserve">Qty</t>
  </si>
  <si>
    <t xml:space="preserve">Rate</t>
  </si>
  <si>
    <t xml:space="preserve">Disc %</t>
  </si>
  <si>
    <t xml:space="preserve">Taxable</t>
  </si>
  <si>
    <t xml:space="preserve">GST %</t>
  </si>
  <si>
    <t xml:space="preserve">CGST</t>
  </si>
  <si>
    <t xml:space="preserve">SGST</t>
  </si>
  <si>
    <t xml:space="preserve">IGST</t>
  </si>
  <si>
    <t xml:space="preserve">Total</t>
  </si>
  <si>
    <t xml:space="preserve">LED panel light 18W (example)</t>
  </si>
  <si>
    <t xml:space="preserve">9405</t>
  </si>
  <si>
    <t xml:space="preserve">Taxable value</t>
  </si>
  <si>
    <t xml:space="preserve">GRAND TOTAL (INR)</t>
  </si>
  <si>
    <t xml:space="preserve">HSN / SAC SUMMARY</t>
  </si>
  <si>
    <t xml:space="preserve">Total tax</t>
  </si>
  <si>
    <t xml:space="preserve">TERMS &amp; NOTES</t>
  </si>
  <si>
    <t xml:space="preserve">Type each HSN/SAC code used above once in the summary to see tax per code.</t>
  </si>
  <si>
    <t xml:space="preserve">This is a quotation, not a tax invoice. A GST tax invoice will be issued on acceptance.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</si>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</sst>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888888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7"/>
    <col collapsed="false" customWidth="true" hidden="false" outlineLevel="0" max="5" min="5" style="0" width="11"/>
    <col collapsed="false" customWidth="true" hidden="false" outlineLevel="0" max="6" min="6" style="0" width="8"/>
    <col collapsed="false" customWidth="true" hidden="false" outlineLevel="0" max="7" min="7" style="0" width="13"/>
    <col collapsed="false" customWidth="true" hidden="false" outlineLevel="0" max="8" min="8" style="0" width="7"/>
    <col collapsed="false" customWidth="true" hidden="false" outlineLevel="0" max="11" min="9" style="0" width="11"/>
    <col collapsed="false" customWidth="true" hidden="false" outlineLevel="0" max="12" min="12" style="0" width="14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J2" s="3" t="s">
        <v>2</v>
      </c>
      <c r="L2" s="4" t="s">
        <v>3</v>
      </c>
    </row>
    <row r="3" customFormat="false" ht="15" hidden="false" customHeight="false" outlineLevel="0" collapsed="false">
      <c r="A3" s="5" t="s">
        <v>4</v>
      </c>
      <c r="J3" s="3" t="s">
        <v>5</v>
      </c>
      <c r="L3" s="4" t="s">
        <v>6</v>
      </c>
    </row>
    <row r="4" customFormat="false" ht="15" hidden="false" customHeight="false" outlineLevel="0" collapsed="false">
      <c r="A4" s="5" t="s">
        <v>7</v>
      </c>
      <c r="J4" s="3" t="s">
        <v>8</v>
      </c>
      <c r="L4" s="4" t="s">
        <v>6</v>
      </c>
    </row>
    <row r="5" customFormat="false" ht="15" hidden="false" customHeight="false" outlineLevel="0" collapsed="false">
      <c r="A5" s="5" t="s">
        <v>9</v>
      </c>
      <c r="J5" s="3" t="s">
        <v>10</v>
      </c>
      <c r="L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5" t="s">
        <v>13</v>
      </c>
    </row>
    <row r="9" customFormat="false" ht="15" hidden="false" customHeight="false" outlineLevel="0" collapsed="false">
      <c r="A9" s="5" t="s">
        <v>14</v>
      </c>
    </row>
    <row r="10" customFormat="false" ht="15" hidden="false" customHeight="false" outlineLevel="0" collapsed="false">
      <c r="A10" s="5" t="s">
        <v>15</v>
      </c>
    </row>
    <row r="11" customFormat="false" ht="15" hidden="false" customHeight="false" outlineLevel="0" collapsed="false">
      <c r="A11" s="5" t="s">
        <v>16</v>
      </c>
    </row>
    <row r="13" customFormat="false" ht="27.75" hidden="false" customHeight="true" outlineLevel="0" collapsed="false">
      <c r="A13" s="7" t="s">
        <v>17</v>
      </c>
      <c r="B13" s="7" t="s">
        <v>18</v>
      </c>
      <c r="C13" s="7" t="s">
        <v>19</v>
      </c>
      <c r="D13" s="7" t="s">
        <v>20</v>
      </c>
      <c r="E13" s="7" t="s">
        <v>21</v>
      </c>
      <c r="F13" s="7" t="s">
        <v>22</v>
      </c>
      <c r="G13" s="7" t="s">
        <v>23</v>
      </c>
      <c r="H13" s="7" t="s">
        <v>24</v>
      </c>
      <c r="I13" s="7" t="s">
        <v>25</v>
      </c>
      <c r="J13" s="7" t="s">
        <v>26</v>
      </c>
      <c r="K13" s="7" t="s">
        <v>27</v>
      </c>
      <c r="L13" s="7" t="s">
        <v>28</v>
      </c>
    </row>
    <row r="14" customFormat="false" ht="15" hidden="false" customHeight="false" outlineLevel="0" collapsed="false">
      <c r="A14" s="8" t="n">
        <v>1</v>
      </c>
      <c r="B14" s="9" t="s">
        <v>29</v>
      </c>
      <c r="C14" s="9" t="s">
        <v>30</v>
      </c>
      <c r="D14" s="9" t="n">
        <v>50</v>
      </c>
      <c r="E14" s="10" t="n">
        <v>450</v>
      </c>
      <c r="F14" s="11" t="n">
        <v>0.1</v>
      </c>
      <c r="G14" s="12" t="n">
        <f aca="false">IF(OR(D14="",E14=""),"",D14*E14*(1-N(F14)))</f>
        <v>20250</v>
      </c>
      <c r="H14" s="11" t="n">
        <v>0.18</v>
      </c>
      <c r="I14" s="12" t="n">
        <f aca="false">IF(G14="","",IF($L$5="Intra-state",G14*H14/2,0))</f>
        <v>1822.5</v>
      </c>
      <c r="J14" s="12" t="n">
        <f aca="false">IF(G14="","",IF($L$5="Intra-state",G14*H14/2,0))</f>
        <v>1822.5</v>
      </c>
      <c r="K14" s="12" t="n">
        <f aca="false">IF(G14="","",IF($L$5="Inter-state",G14*H14,0))</f>
        <v>0</v>
      </c>
      <c r="L14" s="12" t="n">
        <f aca="false">IF(G14="","",G14+I14+J14+K14)</f>
        <v>23895</v>
      </c>
    </row>
    <row r="15" customFormat="false" ht="15" hidden="false" customHeight="false" outlineLevel="0" collapsed="false">
      <c r="A15" s="8" t="n">
        <v>2</v>
      </c>
      <c r="B15" s="9"/>
      <c r="C15" s="9"/>
      <c r="D15" s="9"/>
      <c r="E15" s="10"/>
      <c r="F15" s="11"/>
      <c r="G15" s="12" t="str">
        <f aca="false">IF(OR(D15="",E15=""),"",D15*E15*(1-N(F15)))</f>
        <v/>
      </c>
      <c r="H15" s="11"/>
      <c r="I15" s="12" t="str">
        <f aca="false">IF(G15="","",IF($L$5="Intra-state",G15*H15/2,0))</f>
        <v/>
      </c>
      <c r="J15" s="12" t="str">
        <f aca="false">IF(G15="","",IF($L$5="Intra-state",G15*H15/2,0))</f>
        <v/>
      </c>
      <c r="K15" s="12" t="str">
        <f aca="false">IF(G15="","",IF($L$5="Inter-state",G15*H15,0))</f>
        <v/>
      </c>
      <c r="L15" s="12" t="str">
        <f aca="false">IF(G15="","",G15+I15+J15+K15)</f>
        <v/>
      </c>
    </row>
    <row r="16" customFormat="false" ht="15" hidden="false" customHeight="false" outlineLevel="0" collapsed="false">
      <c r="A16" s="8" t="n">
        <v>3</v>
      </c>
      <c r="B16" s="9"/>
      <c r="C16" s="9"/>
      <c r="D16" s="9"/>
      <c r="E16" s="10"/>
      <c r="F16" s="11"/>
      <c r="G16" s="12" t="str">
        <f aca="false">IF(OR(D16="",E16=""),"",D16*E16*(1-N(F16)))</f>
        <v/>
      </c>
      <c r="H16" s="11"/>
      <c r="I16" s="12" t="str">
        <f aca="false">IF(G16="","",IF($L$5="Intra-state",G16*H16/2,0))</f>
        <v/>
      </c>
      <c r="J16" s="12" t="str">
        <f aca="false">IF(G16="","",IF($L$5="Intra-state",G16*H16/2,0))</f>
        <v/>
      </c>
      <c r="K16" s="12" t="str">
        <f aca="false">IF(G16="","",IF($L$5="Inter-state",G16*H16,0))</f>
        <v/>
      </c>
      <c r="L16" s="12" t="str">
        <f aca="false">IF(G16="","",G16+I16+J16+K16)</f>
        <v/>
      </c>
    </row>
    <row r="17" customFormat="false" ht="15" hidden="false" customHeight="false" outlineLevel="0" collapsed="false">
      <c r="A17" s="8" t="n">
        <v>4</v>
      </c>
      <c r="B17" s="9"/>
      <c r="C17" s="9"/>
      <c r="D17" s="9"/>
      <c r="E17" s="10"/>
      <c r="F17" s="11"/>
      <c r="G17" s="12" t="str">
        <f aca="false">IF(OR(D17="",E17=""),"",D17*E17*(1-N(F17)))</f>
        <v/>
      </c>
      <c r="H17" s="11"/>
      <c r="I17" s="12" t="str">
        <f aca="false">IF(G17="","",IF($L$5="Intra-state",G17*H17/2,0))</f>
        <v/>
      </c>
      <c r="J17" s="12" t="str">
        <f aca="false">IF(G17="","",IF($L$5="Intra-state",G17*H17/2,0))</f>
        <v/>
      </c>
      <c r="K17" s="12" t="str">
        <f aca="false">IF(G17="","",IF($L$5="Inter-state",G17*H17,0))</f>
        <v/>
      </c>
      <c r="L17" s="12" t="str">
        <f aca="false">IF(G17="","",G17+I17+J17+K17)</f>
        <v/>
      </c>
    </row>
    <row r="18" customFormat="false" ht="15" hidden="false" customHeight="false" outlineLevel="0" collapsed="false">
      <c r="A18" s="8" t="n">
        <v>5</v>
      </c>
      <c r="B18" s="9"/>
      <c r="C18" s="9"/>
      <c r="D18" s="9"/>
      <c r="E18" s="10"/>
      <c r="F18" s="11"/>
      <c r="G18" s="12" t="str">
        <f aca="false">IF(OR(D18="",E18=""),"",D18*E18*(1-N(F18)))</f>
        <v/>
      </c>
      <c r="H18" s="11"/>
      <c r="I18" s="12" t="str">
        <f aca="false">IF(G18="","",IF($L$5="Intra-state",G18*H18/2,0))</f>
        <v/>
      </c>
      <c r="J18" s="12" t="str">
        <f aca="false">IF(G18="","",IF($L$5="Intra-state",G18*H18/2,0))</f>
        <v/>
      </c>
      <c r="K18" s="12" t="str">
        <f aca="false">IF(G18="","",IF($L$5="Inter-state",G18*H18,0))</f>
        <v/>
      </c>
      <c r="L18" s="12" t="str">
        <f aca="false">IF(G18="","",G18+I18+J18+K18)</f>
        <v/>
      </c>
    </row>
    <row r="19" customFormat="false" ht="15" hidden="false" customHeight="false" outlineLevel="0" collapsed="false">
      <c r="A19" s="8" t="n">
        <v>6</v>
      </c>
      <c r="B19" s="9"/>
      <c r="C19" s="9"/>
      <c r="D19" s="9"/>
      <c r="E19" s="10"/>
      <c r="F19" s="11"/>
      <c r="G19" s="12" t="str">
        <f aca="false">IF(OR(D19="",E19=""),"",D19*E19*(1-N(F19)))</f>
        <v/>
      </c>
      <c r="H19" s="11"/>
      <c r="I19" s="12" t="str">
        <f aca="false">IF(G19="","",IF($L$5="Intra-state",G19*H19/2,0))</f>
        <v/>
      </c>
      <c r="J19" s="12" t="str">
        <f aca="false">IF(G19="","",IF($L$5="Intra-state",G19*H19/2,0))</f>
        <v/>
      </c>
      <c r="K19" s="12" t="str">
        <f aca="false">IF(G19="","",IF($L$5="Inter-state",G19*H19,0))</f>
        <v/>
      </c>
      <c r="L19" s="12" t="str">
        <f aca="false">IF(G19="","",G19+I19+J19+K19)</f>
        <v/>
      </c>
    </row>
    <row r="20" customFormat="false" ht="15" hidden="false" customHeight="false" outlineLevel="0" collapsed="false">
      <c r="A20" s="8" t="n">
        <v>7</v>
      </c>
      <c r="B20" s="9"/>
      <c r="C20" s="9"/>
      <c r="D20" s="9"/>
      <c r="E20" s="10"/>
      <c r="F20" s="11"/>
      <c r="G20" s="12" t="str">
        <f aca="false">IF(OR(D20="",E20=""),"",D20*E20*(1-N(F20)))</f>
        <v/>
      </c>
      <c r="H20" s="11"/>
      <c r="I20" s="12" t="str">
        <f aca="false">IF(G20="","",IF($L$5="Intra-state",G20*H20/2,0))</f>
        <v/>
      </c>
      <c r="J20" s="12" t="str">
        <f aca="false">IF(G20="","",IF($L$5="Intra-state",G20*H20/2,0))</f>
        <v/>
      </c>
      <c r="K20" s="12" t="str">
        <f aca="false">IF(G20="","",IF($L$5="Inter-state",G20*H20,0))</f>
        <v/>
      </c>
      <c r="L20" s="12" t="str">
        <f aca="false">IF(G20="","",G20+I20+J20+K20)</f>
        <v/>
      </c>
    </row>
    <row r="21" customFormat="false" ht="15" hidden="false" customHeight="false" outlineLevel="0" collapsed="false">
      <c r="A21" s="8" t="n">
        <v>8</v>
      </c>
      <c r="B21" s="9"/>
      <c r="C21" s="9"/>
      <c r="D21" s="9"/>
      <c r="E21" s="10"/>
      <c r="F21" s="11"/>
      <c r="G21" s="12" t="str">
        <f aca="false">IF(OR(D21="",E21=""),"",D21*E21*(1-N(F21)))</f>
        <v/>
      </c>
      <c r="H21" s="11"/>
      <c r="I21" s="12" t="str">
        <f aca="false">IF(G21="","",IF($L$5="Intra-state",G21*H21/2,0))</f>
        <v/>
      </c>
      <c r="J21" s="12" t="str">
        <f aca="false">IF(G21="","",IF($L$5="Intra-state",G21*H21/2,0))</f>
        <v/>
      </c>
      <c r="K21" s="12" t="str">
        <f aca="false">IF(G21="","",IF($L$5="Inter-state",G21*H21,0))</f>
        <v/>
      </c>
      <c r="L21" s="12" t="str">
        <f aca="false">IF(G21="","",G21+I21+J21+K21)</f>
        <v/>
      </c>
    </row>
    <row r="22" customFormat="false" ht="15" hidden="false" customHeight="false" outlineLevel="0" collapsed="false">
      <c r="A22" s="8" t="n">
        <v>9</v>
      </c>
      <c r="B22" s="9"/>
      <c r="C22" s="9"/>
      <c r="D22" s="9"/>
      <c r="E22" s="10"/>
      <c r="F22" s="11"/>
      <c r="G22" s="12" t="str">
        <f aca="false">IF(OR(D22="",E22=""),"",D22*E22*(1-N(F22)))</f>
        <v/>
      </c>
      <c r="H22" s="11"/>
      <c r="I22" s="12" t="str">
        <f aca="false">IF(G22="","",IF($L$5="Intra-state",G22*H22/2,0))</f>
        <v/>
      </c>
      <c r="J22" s="12" t="str">
        <f aca="false">IF(G22="","",IF($L$5="Intra-state",G22*H22/2,0))</f>
        <v/>
      </c>
      <c r="K22" s="12" t="str">
        <f aca="false">IF(G22="","",IF($L$5="Inter-state",G22*H22,0))</f>
        <v/>
      </c>
      <c r="L22" s="12" t="str">
        <f aca="false">IF(G22="","",G22+I22+J22+K22)</f>
        <v/>
      </c>
    </row>
    <row r="23" customFormat="false" ht="15" hidden="false" customHeight="false" outlineLevel="0" collapsed="false">
      <c r="A23" s="8" t="n">
        <v>10</v>
      </c>
      <c r="B23" s="9"/>
      <c r="C23" s="9"/>
      <c r="D23" s="9"/>
      <c r="E23" s="10"/>
      <c r="F23" s="11"/>
      <c r="G23" s="12" t="str">
        <f aca="false">IF(OR(D23="",E23=""),"",D23*E23*(1-N(F23)))</f>
        <v/>
      </c>
      <c r="H23" s="11"/>
      <c r="I23" s="12" t="str">
        <f aca="false">IF(G23="","",IF($L$5="Intra-state",G23*H23/2,0))</f>
        <v/>
      </c>
      <c r="J23" s="12" t="str">
        <f aca="false">IF(G23="","",IF($L$5="Intra-state",G23*H23/2,0))</f>
        <v/>
      </c>
      <c r="K23" s="12" t="str">
        <f aca="false">IF(G23="","",IF($L$5="Inter-state",G23*H23,0))</f>
        <v/>
      </c>
      <c r="L23" s="12" t="str">
        <f aca="false">IF(G23="","",G23+I23+J23+K23)</f>
        <v/>
      </c>
    </row>
    <row r="24" customFormat="false" ht="15" hidden="false" customHeight="false" outlineLevel="0" collapsed="false">
      <c r="A24" s="8" t="n">
        <v>11</v>
      </c>
      <c r="B24" s="9"/>
      <c r="C24" s="9"/>
      <c r="D24" s="9"/>
      <c r="E24" s="10"/>
      <c r="F24" s="11"/>
      <c r="G24" s="12" t="str">
        <f aca="false">IF(OR(D24="",E24=""),"",D24*E24*(1-N(F24)))</f>
        <v/>
      </c>
      <c r="H24" s="11"/>
      <c r="I24" s="12" t="str">
        <f aca="false">IF(G24="","",IF($L$5="Intra-state",G24*H24/2,0))</f>
        <v/>
      </c>
      <c r="J24" s="12" t="str">
        <f aca="false">IF(G24="","",IF($L$5="Intra-state",G24*H24/2,0))</f>
        <v/>
      </c>
      <c r="K24" s="12" t="str">
        <f aca="false">IF(G24="","",IF($L$5="Inter-state",G24*H24,0))</f>
        <v/>
      </c>
      <c r="L24" s="12" t="str">
        <f aca="false">IF(G24="","",G24+I24+J24+K24)</f>
        <v/>
      </c>
    </row>
    <row r="25" customFormat="false" ht="15" hidden="false" customHeight="false" outlineLevel="0" collapsed="false">
      <c r="A25" s="8" t="n">
        <v>12</v>
      </c>
      <c r="B25" s="9"/>
      <c r="C25" s="9"/>
      <c r="D25" s="9"/>
      <c r="E25" s="10"/>
      <c r="F25" s="11"/>
      <c r="G25" s="12" t="str">
        <f aca="false">IF(OR(D25="",E25=""),"",D25*E25*(1-N(F25)))</f>
        <v/>
      </c>
      <c r="H25" s="11"/>
      <c r="I25" s="12" t="str">
        <f aca="false">IF(G25="","",IF($L$5="Intra-state",G25*H25/2,0))</f>
        <v/>
      </c>
      <c r="J25" s="12" t="str">
        <f aca="false">IF(G25="","",IF($L$5="Intra-state",G25*H25/2,0))</f>
        <v/>
      </c>
      <c r="K25" s="12" t="str">
        <f aca="false">IF(G25="","",IF($L$5="Inter-state",G25*H25,0))</f>
        <v/>
      </c>
      <c r="L25" s="12" t="str">
        <f aca="false">IF(G25="","",G25+I25+J25+K25)</f>
        <v/>
      </c>
    </row>
    <row r="27" customFormat="false" ht="15" hidden="false" customHeight="false" outlineLevel="0" collapsed="false">
      <c r="J27" s="13" t="s">
        <v>31</v>
      </c>
      <c r="L27" s="12" t="n">
        <f aca="false">SUM(G14:G25)</f>
        <v>20250</v>
      </c>
    </row>
    <row r="28" customFormat="false" ht="15" hidden="false" customHeight="false" outlineLevel="0" collapsed="false">
      <c r="J28" s="13" t="s">
        <v>25</v>
      </c>
      <c r="L28" s="12" t="n">
        <f aca="false">SUM(I14:I25)</f>
        <v>1822.5</v>
      </c>
    </row>
    <row r="29" customFormat="false" ht="15" hidden="false" customHeight="false" outlineLevel="0" collapsed="false">
      <c r="J29" s="13" t="s">
        <v>26</v>
      </c>
      <c r="L29" s="12" t="n">
        <f aca="false">SUM(J14:J25)</f>
        <v>1822.5</v>
      </c>
    </row>
    <row r="30" customFormat="false" ht="15" hidden="false" customHeight="false" outlineLevel="0" collapsed="false">
      <c r="J30" s="13" t="s">
        <v>27</v>
      </c>
      <c r="L30" s="12" t="n">
        <f aca="false">SUM(K14:K25)</f>
        <v>0</v>
      </c>
    </row>
    <row r="31" customFormat="false" ht="15" hidden="false" customHeight="false" outlineLevel="0" collapsed="false">
      <c r="J31" s="14" t="s">
        <v>32</v>
      </c>
      <c r="L31" s="15" t="n">
        <f aca="false">SUM(L14:L25)</f>
        <v>23895</v>
      </c>
    </row>
    <row r="33" customFormat="false" ht="15" hidden="false" customHeight="false" outlineLevel="0" collapsed="false">
      <c r="A33" s="6" t="s">
        <v>33</v>
      </c>
    </row>
    <row r="34" customFormat="false" ht="27.75" hidden="false" customHeight="true" outlineLevel="0" collapsed="false">
      <c r="A34" s="7"/>
      <c r="B34" s="7" t="s">
        <v>19</v>
      </c>
      <c r="C34" s="7"/>
      <c r="D34" s="7"/>
      <c r="E34" s="7"/>
      <c r="F34" s="7"/>
      <c r="G34" s="7" t="s">
        <v>23</v>
      </c>
      <c r="H34" s="7"/>
      <c r="I34" s="7" t="s">
        <v>25</v>
      </c>
      <c r="J34" s="7" t="s">
        <v>26</v>
      </c>
      <c r="K34" s="7" t="s">
        <v>27</v>
      </c>
      <c r="L34" s="7" t="s">
        <v>34</v>
      </c>
    </row>
    <row r="35" customFormat="false" ht="15" hidden="false" customHeight="false" outlineLevel="0" collapsed="false">
      <c r="B35" s="9" t="s">
        <v>30</v>
      </c>
      <c r="G35" s="12" t="n">
        <f aca="false">IF(B35="","",SUMIF($C$14:$C$25,B35,G$14:G$25))</f>
        <v>20250</v>
      </c>
      <c r="I35" s="12" t="n">
        <f aca="false">IF(B35="","",SUMIF($C$14:$C$25,B35,I$14:I$25))</f>
        <v>1822.5</v>
      </c>
      <c r="J35" s="12" t="n">
        <f aca="false">IF(B35="","",SUMIF($C$14:$C$25,B35,J$14:J$25))</f>
        <v>1822.5</v>
      </c>
      <c r="K35" s="12" t="n">
        <f aca="false">IF(B35="","",SUMIF($C$14:$C$25,B35,K$14:K$25))</f>
        <v>0</v>
      </c>
      <c r="L35" s="12" t="n">
        <f aca="false">IF(B35="","",I35+J35+K35)</f>
        <v>3645</v>
      </c>
    </row>
    <row r="36" customFormat="false" ht="15" hidden="false" customHeight="false" outlineLevel="0" collapsed="false">
      <c r="B36" s="9"/>
      <c r="G36" s="12" t="str">
        <f aca="false">IF(B36="","",SUMIF($C$14:$C$25,B36,G$14:G$25))</f>
        <v/>
      </c>
      <c r="I36" s="12" t="str">
        <f aca="false">IF(B36="","",SUMIF($C$14:$C$25,B36,I$14:I$25))</f>
        <v/>
      </c>
      <c r="J36" s="12" t="str">
        <f aca="false">IF(B36="","",SUMIF($C$14:$C$25,B36,J$14:J$25))</f>
        <v/>
      </c>
      <c r="K36" s="12" t="str">
        <f aca="false">IF(B36="","",SUMIF($C$14:$C$25,B36,K$14:K$25))</f>
        <v/>
      </c>
      <c r="L36" s="12" t="str">
        <f aca="false">IF(B36="","",I36+J36+K36)</f>
        <v/>
      </c>
    </row>
    <row r="37" customFormat="false" ht="15" hidden="false" customHeight="false" outlineLevel="0" collapsed="false">
      <c r="B37" s="9"/>
      <c r="G37" s="12" t="str">
        <f aca="false">IF(B37="","",SUMIF($C$14:$C$25,B37,G$14:G$25))</f>
        <v/>
      </c>
      <c r="I37" s="12" t="str">
        <f aca="false">IF(B37="","",SUMIF($C$14:$C$25,B37,I$14:I$25))</f>
        <v/>
      </c>
      <c r="J37" s="12" t="str">
        <f aca="false">IF(B37="","",SUMIF($C$14:$C$25,B37,J$14:J$25))</f>
        <v/>
      </c>
      <c r="K37" s="12" t="str">
        <f aca="false">IF(B37="","",SUMIF($C$14:$C$25,B37,K$14:K$25))</f>
        <v/>
      </c>
      <c r="L37" s="12" t="str">
        <f aca="false">IF(B37="","",I37+J37+K37)</f>
        <v/>
      </c>
    </row>
    <row r="38" customFormat="false" ht="15" hidden="false" customHeight="false" outlineLevel="0" collapsed="false">
      <c r="B38" s="9"/>
      <c r="G38" s="12" t="str">
        <f aca="false">IF(B38="","",SUMIF($C$14:$C$25,B38,G$14:G$25))</f>
        <v/>
      </c>
      <c r="I38" s="12" t="str">
        <f aca="false">IF(B38="","",SUMIF($C$14:$C$25,B38,I$14:I$25))</f>
        <v/>
      </c>
      <c r="J38" s="12" t="str">
        <f aca="false">IF(B38="","",SUMIF($C$14:$C$25,B38,J$14:J$25))</f>
        <v/>
      </c>
      <c r="K38" s="12" t="str">
        <f aca="false">IF(B38="","",SUMIF($C$14:$C$25,B38,K$14:K$25))</f>
        <v/>
      </c>
      <c r="L38" s="12" t="str">
        <f aca="false">IF(B38="","",I38+J38+K38)</f>
        <v/>
      </c>
    </row>
    <row r="40" customFormat="false" ht="15" hidden="false" customHeight="false" outlineLevel="0" collapsed="false">
      <c r="A40" s="6" t="s">
        <v>35</v>
      </c>
    </row>
    <row r="41" customFormat="false" ht="15" hidden="false" customHeight="false" outlineLevel="0" collapsed="false">
      <c r="A41" s="5" t="s">
        <v>36</v>
      </c>
    </row>
    <row r="42" customFormat="false" ht="15" hidden="false" customHeight="false" outlineLevel="0" collapsed="false">
      <c r="A42" s="5" t="s">
        <v>37</v>
      </c>
    </row>
    <row r="44" customFormat="false" ht="15" hidden="false" customHeight="false" outlineLevel="0" collapsed="false">
      <c r="A44" s="6" t="s">
        <v>38</v>
      </c>
    </row>
    <row r="45" customFormat="false" ht="15" hidden="false" customHeight="false" outlineLevel="0" collapsed="false">
      <c r="A45" s="13" t="s">
        <v>39</v>
      </c>
    </row>
    <row r="47" customFormat="false" ht="15" hidden="false" customHeight="false" outlineLevel="0" collapsed="false">
      <c r="A47" s="16" t="s">
        <v>40</v>
      </c>
    </row>
    <row r="48" customFormat="false" ht="15" hidden="false" customHeight="false" outlineLevel="0" collapsed="false">
      <c r="A48" s="17" t="s">
        <v>41</v>
      </c>
    </row>
  </sheetData>
  <dataValidations count="1">
    <dataValidation allowBlank="false" errorStyle="stop" operator="between" showDropDown="false" showErrorMessage="false" showInputMessage="false" sqref="L5" type="list">
      <formula1>"Intra-state,Inter-state"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2026-09-25T06:35:54Z</dcterms:created>
  <dc:creator>openpyxl</dc:creator>
  <dc:description/>
  <dc:language>en-US</dc:language>
  <cp:lastModifiedBy/>
  <dcterms:modified xsi:type="dcterms:W3CDTF">2026-09-25T06:35:54Z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